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slmarketing204-my.sharepoint.com/personal/sottey_tslmarketing_com/Documents/Product Development/Website Optimization UX CRO/"/>
    </mc:Choice>
  </mc:AlternateContent>
  <xr:revisionPtr revIDLastSave="657" documentId="13_ncr:1_{C569CE03-5117-4EB5-A25E-BC13866A2ABF}" xr6:coauthVersionLast="47" xr6:coauthVersionMax="47" xr10:uidLastSave="{45E317D4-BDE0-4883-B3CD-4E1F688EF273}"/>
  <bookViews>
    <workbookView xWindow="-20610" yWindow="-120" windowWidth="20730" windowHeight="11040" tabRatio="500" xr2:uid="{00000000-000D-0000-FFFF-FFFF00000000}"/>
  </bookViews>
  <sheets>
    <sheet name="Web Content Retainer &amp; Starters" sheetId="2" r:id="rId1"/>
  </sheets>
  <definedNames>
    <definedName name="_xlnm.Print_Area" localSheetId="0">'Web Content Retainer &amp; Starters'!$A$2:$O$26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2" l="1"/>
  <c r="B28" i="2"/>
  <c r="B29" i="2"/>
  <c r="D29" i="2"/>
  <c r="N29" i="2" s="1"/>
  <c r="O29" i="2" s="1"/>
  <c r="E29" i="2"/>
  <c r="F29" i="2"/>
  <c r="G29" i="2"/>
  <c r="H29" i="2"/>
  <c r="I29" i="2"/>
  <c r="J29" i="2"/>
  <c r="K29" i="2"/>
  <c r="L29" i="2"/>
  <c r="M29" i="2"/>
  <c r="C29" i="2"/>
  <c r="C27" i="2"/>
  <c r="D27" i="2"/>
  <c r="E27" i="2"/>
  <c r="F27" i="2"/>
  <c r="G27" i="2"/>
  <c r="H27" i="2"/>
  <c r="I27" i="2"/>
  <c r="J27" i="2"/>
  <c r="K27" i="2"/>
  <c r="L27" i="2"/>
  <c r="M27" i="2"/>
  <c r="N15" i="2"/>
  <c r="N27" i="2" l="1"/>
  <c r="O27" i="2" s="1"/>
  <c r="C28" i="2"/>
  <c r="D28" i="2"/>
  <c r="E28" i="2"/>
  <c r="F28" i="2"/>
  <c r="G28" i="2"/>
  <c r="H28" i="2"/>
  <c r="I28" i="2"/>
  <c r="J28" i="2"/>
  <c r="K28" i="2"/>
  <c r="L28" i="2"/>
  <c r="M28" i="2"/>
  <c r="C26" i="2"/>
  <c r="D26" i="2"/>
  <c r="E26" i="2"/>
  <c r="F26" i="2"/>
  <c r="G26" i="2"/>
  <c r="H26" i="2"/>
  <c r="I26" i="2"/>
  <c r="J26" i="2"/>
  <c r="K26" i="2"/>
  <c r="L26" i="2"/>
  <c r="M26" i="2"/>
  <c r="B26" i="2"/>
  <c r="N21" i="2"/>
  <c r="N18" i="2"/>
  <c r="N3" i="2"/>
  <c r="N28" i="2" l="1"/>
  <c r="O28" i="2" s="1"/>
  <c r="N26" i="2"/>
  <c r="O26" i="2" s="1"/>
</calcChain>
</file>

<file path=xl/sharedStrings.xml><?xml version="1.0" encoding="utf-8"?>
<sst xmlns="http://schemas.openxmlformats.org/spreadsheetml/2006/main" count="45" uniqueCount="43">
  <si>
    <t>Quarter 1</t>
  </si>
  <si>
    <t>Quarter 2</t>
  </si>
  <si>
    <t>Quarter 3</t>
  </si>
  <si>
    <t>Quarter 4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</si>
  <si>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</si>
  <si>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</si>
  <si>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</si>
  <si>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</si>
  <si>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</si>
  <si>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</si>
  <si>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</si>
  <si>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</si>
  <si>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</si>
  <si>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</si>
  <si>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</si>
  <si>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</si>
  <si>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12-Month Investment to TSL </t>
  </si>
  <si>
    <t>Monthly Investment to TSL</t>
  </si>
  <si>
    <t>Web Content Retainer</t>
  </si>
  <si>
    <t>Weekly Customer &amp; TSL Project Manager Checkpoint</t>
  </si>
  <si>
    <t>Bi-weekly Customer &amp; TSL Project Manager Checkpoint</t>
  </si>
  <si>
    <t>Quarterly Customer, TSL Project Manager, TSL SME Checkpoint (Discuss content offers/planning for upcoming quarter)</t>
  </si>
  <si>
    <t>Monthly Internal TSL &amp; SME Checkpoint</t>
  </si>
  <si>
    <t>Kickoff Meetings (Goals, Branding, Offers)</t>
  </si>
  <si>
    <t>Website Style Board with branding information and assets, to inform all future production</t>
  </si>
  <si>
    <t>Technical Audit of Website by developer (include site speed related to server performance, 
establish requirements for us working on the site)</t>
  </si>
  <si>
    <t>Content Audit, Recommendations and Plan, to inform Website Pages, Content Offer Page Intake Call, Blog topics (SEO team to be involved even if no SEO investment)</t>
  </si>
  <si>
    <t>Website Pages (6 total, based on templates created under Starter Bundle)</t>
  </si>
  <si>
    <t>Offer Landing Pages (3 total, based on template created under Starter Bundle)</t>
  </si>
  <si>
    <t>Blog Articles (12 total)</t>
  </si>
  <si>
    <t>Web UX Consulting</t>
  </si>
  <si>
    <t>Website audit for User Experience (UX) and Conversion Rate Optimization (CRO) best practices, and report with assessment and recommendations to improve.</t>
  </si>
  <si>
    <t>Monthly SME involvement to inform content plans and website updates. Production/implementation of some site optimization recommendations (ex. CTA creation, edits) are also included in this budget.</t>
  </si>
  <si>
    <t>Web Content Starter</t>
  </si>
  <si>
    <t>Website Pages (2 total)</t>
  </si>
  <si>
    <t>Offer Landing Page (1 total)</t>
  </si>
  <si>
    <t>Web Content Starter with Homepage Refresh</t>
  </si>
  <si>
    <t>Homepage Refresh</t>
  </si>
  <si>
    <t>Possible Service Combinations</t>
  </si>
  <si>
    <t>Web Content Starter + Web Content Retainer</t>
  </si>
  <si>
    <t>Web Content Starter + Web Content Retainer + Web UX Consulting</t>
  </si>
  <si>
    <t>Web Content Starter with Homepage Refresh + Web Content Retainer</t>
  </si>
  <si>
    <t>Web Content Starter with Homepage Refresh + Web Content Retainer + Web UX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</si>
</sst>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0" fontId="2" fillId="0" borderId="0" xfId="0" applyFont="1"/>
    <xf numFmtId="0" fontId="5" fillId="0" borderId="0" xfId="0" applyFont="1" applyAlignment="1">
      <alignment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3" fontId="7" fillId="4" borderId="8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/>
    </xf>
    <xf numFmtId="0" fontId="7" fillId="2" borderId="16" xfId="0" applyFont="1" applyFill="1" applyBorder="1"/>
    <xf numFmtId="0" fontId="7" fillId="0" borderId="16" xfId="0" applyFont="1" applyBorder="1" applyAlignment="1">
      <alignment wrapText="1"/>
    </xf>
    <xf numFmtId="0" fontId="7" fillId="0" borderId="16" xfId="0" applyFont="1" applyBorder="1"/>
    <xf numFmtId="0" fontId="7" fillId="2" borderId="16" xfId="0" applyFont="1" applyFill="1" applyBorder="1" applyAlignment="1">
      <alignment wrapText="1"/>
    </xf>
    <xf numFmtId="164" fontId="6" fillId="3" borderId="8" xfId="1" applyNumberFormat="1" applyFont="1" applyFill="1" applyBorder="1" applyAlignment="1">
      <alignment horizontal="center" vertical="center" wrapText="1"/>
    </xf>
    <xf numFmtId="0" fontId="6" fillId="4" borderId="16" xfId="0" applyFont="1" applyFill="1" applyBorder="1"/>
    <xf numFmtId="164" fontId="6" fillId="3" borderId="17" xfId="1" applyNumberFormat="1" applyFont="1" applyFill="1" applyBorder="1" applyAlignment="1">
      <alignment horizontal="center" vertical="center" wrapText="1"/>
    </xf>
    <xf numFmtId="164" fontId="6" fillId="3" borderId="18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0" fontId="7" fillId="2" borderId="0" xfId="0" applyFont="1" applyFill="1"/>
    <xf numFmtId="164" fontId="7" fillId="2" borderId="0" xfId="1" applyNumberFormat="1" applyFont="1" applyFill="1"/>
    <xf numFmtId="0" fontId="9" fillId="5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164" fontId="9" fillId="5" borderId="6" xfId="1" applyNumberFormat="1" applyFont="1" applyFill="1" applyBorder="1" applyAlignment="1">
      <alignment horizontal="center" vertical="center" wrapText="1"/>
    </xf>
    <xf numFmtId="0" fontId="10" fillId="3" borderId="4" xfId="42" applyFont="1" applyFill="1" applyBorder="1" applyAlignment="1">
      <alignment horizontal="center" vertical="center" wrapText="1"/>
    </xf>
    <xf numFmtId="3" fontId="7" fillId="4" borderId="3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4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10" fillId="3" borderId="5" xfId="42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center" vertical="center" wrapText="1"/>
    </xf>
    <xf numFmtId="3" fontId="7" fillId="4" borderId="4" xfId="1" applyNumberFormat="1" applyFont="1" applyFill="1" applyBorder="1" applyAlignment="1">
      <alignment horizontal="center" vertical="center" wrapText="1"/>
    </xf>
    <xf numFmtId="3" fontId="7" fillId="4" borderId="20" xfId="1" applyNumberFormat="1" applyFont="1" applyFill="1" applyBorder="1" applyAlignment="1">
      <alignment horizontal="center" vertical="center" wrapText="1"/>
    </xf>
    <xf numFmtId="3" fontId="7" fillId="4" borderId="2" xfId="1" applyNumberFormat="1" applyFont="1" applyFill="1" applyBorder="1" applyAlignment="1">
      <alignment horizontal="center" vertical="center" wrapText="1"/>
    </xf>
    <xf numFmtId="3" fontId="7" fillId="4" borderId="5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10" fillId="0" borderId="5" xfId="4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7" fillId="4" borderId="16" xfId="1" applyNumberFormat="1" applyFont="1" applyFill="1" applyBorder="1" applyAlignment="1">
      <alignment horizontal="center" vertical="center" wrapText="1"/>
    </xf>
    <xf numFmtId="3" fontId="7" fillId="0" borderId="16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3" borderId="20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3" fontId="7" fillId="4" borderId="8" xfId="1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3" fontId="7" fillId="4" borderId="16" xfId="1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</cellXfs>
  <cellStyles count="43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Hyperlink" xfId="2" builtinId="8" hidden="1"/>
    <cellStyle name="Hyperlink" xfId="38" builtinId="8" hidden="1"/>
    <cellStyle name="Hyperlink" xfId="26" builtinId="8" hidden="1"/>
    <cellStyle name="Hyperlink" xfId="34" builtinId="8" hidden="1"/>
    <cellStyle name="Hyperlink" xfId="36" builtinId="8" hidden="1"/>
    <cellStyle name="Hyperlink" xfId="12" builtinId="8" hidden="1"/>
    <cellStyle name="Hyperlink" xfId="14" builtinId="8" hidden="1"/>
    <cellStyle name="Hyperlink" xfId="16" builtinId="8" hidden="1"/>
    <cellStyle name="Hyperlink" xfId="6" builtinId="8" hidden="1"/>
    <cellStyle name="Hyperlink" xfId="8" builtinId="8" hidden="1"/>
    <cellStyle name="Hyperlink" xfId="10" builtinId="8" hidden="1"/>
    <cellStyle name="Hyperlink" xfId="4" builtinId="8" hidden="1"/>
    <cellStyle name="Hyperlink" xfId="18" builtinId="8" hidden="1"/>
    <cellStyle name="Hyperlink" xfId="28" builtinId="8" hidden="1"/>
    <cellStyle name="Hyperlink" xfId="30" builtinId="8" hidden="1"/>
    <cellStyle name="Hyperlink" xfId="32" builtinId="8" hidden="1"/>
    <cellStyle name="Hyperlink" xfId="20" builtinId="8" hidden="1"/>
    <cellStyle name="Hyperlink" xfId="22" builtinId="8" hidden="1"/>
    <cellStyle name="Hyperlink" xfId="24" builtinId="8" hidden="1"/>
    <cellStyle name="Hyperlink" xfId="40" builtinId="8" hidden="1"/>
    <cellStyle name="Hyperlink" xfId="42" builtinId="8"/>
    <cellStyle name="Normal" xfId="0" builtinId="0"/>
  </cellStyles>
  <dxfs count="0"/>
  <tableStyles count="0" defaultTableStyle="TableStyleMedium9" defaultPivotStyle="PivotStyleMedium4"/>
  <colors>
    <mruColors>
      <color rgb="FF8E6DAE"/>
      <color rgb="FFD7CCE2"/>
      <color rgb="FF5C2E85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1800093</xdr:colOff>
      <xdr:row>1</xdr:row>
      <xdr:rowOff>46088</xdr:rowOff>
    </xdr:from>
    <xdr:to>
      <xdr:col>0</xdr:col>
      <xdr:colOff>5300202</xdr:colOff>
      <xdr:row>1</xdr:row>
      <xdr:rowOff>571464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7ABDB5-A011-47C6-BAF1-C966C4578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800093" y="261169"/>
          <a:ext cx="3500109" cy="52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D746-922C-47F0-A59B-35C4BC3512FC}">
  <sheetPr>
    <pageSetUpPr fitToPage="1"/>
  </sheetPr>
  <dimension ref="A1:O29"/>
  <sheetViews>
    <sheetView showGridLines="0" tabSelected="1" zoomScale="62" zoomScaleNormal="62" workbookViewId="0">
      <pane ySplit="2" topLeftCell="A3" activePane="bottomLeft" state="frozen"/>
      <selection pane="bottomLeft" activeCell="A10" sqref="A10"/>
    </sheetView>
  </sheetViews>
  <sheetFormatPr defaultColWidth="9.125" defaultRowHeight="12.75"/>
  <cols>
    <col min="1" max="1" width="104.75" style="1" customWidth="1"/>
    <col min="2" max="2" width="17.25" style="1" bestFit="1" customWidth="1"/>
    <col min="3" max="11" width="17.25" style="1" customWidth="1"/>
    <col min="12" max="13" width="16.875" style="1" customWidth="1"/>
    <col min="14" max="14" width="16.375" style="2" bestFit="1" customWidth="1"/>
    <col min="15" max="15" width="17.5" style="1" customWidth="1"/>
    <col min="16" max="16384" width="9.125" style="1"/>
  </cols>
  <sheetData>
    <row r="1" spans="1:15" ht="19.5" thickBot="1">
      <c r="A1" s="20"/>
      <c r="B1" s="56" t="s">
        <v>0</v>
      </c>
      <c r="C1" s="57"/>
      <c r="D1" s="58"/>
      <c r="E1" s="59" t="s">
        <v>1</v>
      </c>
      <c r="F1" s="60"/>
      <c r="G1" s="61"/>
      <c r="H1" s="62" t="s">
        <v>2</v>
      </c>
      <c r="I1" s="63"/>
      <c r="J1" s="64"/>
      <c r="K1" s="65" t="s">
        <v>3</v>
      </c>
      <c r="L1" s="66"/>
      <c r="M1" s="67"/>
      <c r="N1" s="21"/>
      <c r="O1" s="20"/>
    </row>
    <row r="2" spans="1:15" s="4" customFormat="1" ht="54.75" thickBot="1">
      <c r="A2" s="6"/>
      <c r="B2" s="22" t="s">
        <v>4</v>
      </c>
      <c r="C2" s="23" t="s">
        <v>5</v>
      </c>
      <c r="D2" s="24" t="s">
        <v>6</v>
      </c>
      <c r="E2" s="25" t="s">
        <v>7</v>
      </c>
      <c r="F2" s="26" t="s">
        <v>8</v>
      </c>
      <c r="G2" s="27" t="s">
        <v>9</v>
      </c>
      <c r="H2" s="25" t="s">
        <v>10</v>
      </c>
      <c r="I2" s="26" t="s">
        <v>11</v>
      </c>
      <c r="J2" s="27" t="s">
        <v>12</v>
      </c>
      <c r="K2" s="25" t="s">
        <v>13</v>
      </c>
      <c r="L2" s="26" t="s">
        <v>14</v>
      </c>
      <c r="M2" s="27" t="s">
        <v>15</v>
      </c>
      <c r="N2" s="28" t="s">
        <v>16</v>
      </c>
      <c r="O2" s="28" t="s">
        <v>17</v>
      </c>
    </row>
    <row r="3" spans="1:15" ht="18.75">
      <c r="A3" s="8" t="s">
        <v>18</v>
      </c>
      <c r="B3" s="15">
        <v>4000</v>
      </c>
      <c r="C3" s="7">
        <v>4000</v>
      </c>
      <c r="D3" s="16">
        <v>4000</v>
      </c>
      <c r="E3" s="17">
        <v>4000</v>
      </c>
      <c r="F3" s="5">
        <v>4000</v>
      </c>
      <c r="G3" s="18">
        <v>4000</v>
      </c>
      <c r="H3" s="17">
        <v>4000</v>
      </c>
      <c r="I3" s="5">
        <v>4000</v>
      </c>
      <c r="J3" s="18">
        <v>4000</v>
      </c>
      <c r="K3" s="17">
        <v>4000</v>
      </c>
      <c r="L3" s="5">
        <v>4000</v>
      </c>
      <c r="M3" s="18">
        <v>4000</v>
      </c>
      <c r="N3" s="5">
        <f>SUM(B3:M3)</f>
        <v>48000</v>
      </c>
      <c r="O3" s="29"/>
    </row>
    <row r="4" spans="1:15" ht="30" customHeight="1">
      <c r="A4" s="9" t="s">
        <v>19</v>
      </c>
      <c r="B4" s="30">
        <v>4</v>
      </c>
      <c r="C4" s="31"/>
      <c r="D4" s="32"/>
      <c r="E4" s="33"/>
      <c r="F4" s="31"/>
      <c r="G4" s="32"/>
      <c r="H4" s="33"/>
      <c r="I4" s="31"/>
      <c r="J4" s="32"/>
      <c r="K4" s="33"/>
      <c r="L4" s="31"/>
      <c r="M4" s="32"/>
      <c r="N4" s="34"/>
      <c r="O4" s="35"/>
    </row>
    <row r="5" spans="1:15" s="3" customFormat="1" ht="30" customHeight="1">
      <c r="A5" s="9" t="s">
        <v>20</v>
      </c>
      <c r="B5" s="33"/>
      <c r="C5" s="36">
        <v>2</v>
      </c>
      <c r="D5" s="37">
        <v>2</v>
      </c>
      <c r="E5" s="38">
        <v>2</v>
      </c>
      <c r="F5" s="39">
        <v>2</v>
      </c>
      <c r="G5" s="40">
        <v>2</v>
      </c>
      <c r="H5" s="38">
        <v>2</v>
      </c>
      <c r="I5" s="39">
        <v>2</v>
      </c>
      <c r="J5" s="40">
        <v>2</v>
      </c>
      <c r="K5" s="38">
        <v>2</v>
      </c>
      <c r="L5" s="39">
        <v>2</v>
      </c>
      <c r="M5" s="40">
        <v>2</v>
      </c>
      <c r="N5" s="41"/>
      <c r="O5" s="42"/>
    </row>
    <row r="6" spans="1:15" s="3" customFormat="1" ht="36">
      <c r="A6" s="10" t="s">
        <v>21</v>
      </c>
      <c r="B6" s="33"/>
      <c r="C6" s="31"/>
      <c r="D6" s="37">
        <v>1</v>
      </c>
      <c r="E6" s="33"/>
      <c r="F6" s="31"/>
      <c r="G6" s="37">
        <v>1</v>
      </c>
      <c r="H6" s="33"/>
      <c r="I6" s="31"/>
      <c r="J6" s="37">
        <v>1</v>
      </c>
      <c r="K6" s="33"/>
      <c r="L6" s="31"/>
      <c r="M6" s="37">
        <v>1</v>
      </c>
      <c r="N6" s="41"/>
      <c r="O6" s="43"/>
    </row>
    <row r="7" spans="1:15" s="3" customFormat="1" ht="30" customHeight="1">
      <c r="A7" s="11" t="s">
        <v>22</v>
      </c>
      <c r="B7" s="30">
        <v>1</v>
      </c>
      <c r="C7" s="36">
        <v>1</v>
      </c>
      <c r="D7" s="37">
        <v>1</v>
      </c>
      <c r="E7" s="30">
        <v>1</v>
      </c>
      <c r="F7" s="36">
        <v>1</v>
      </c>
      <c r="G7" s="37">
        <v>1</v>
      </c>
      <c r="H7" s="30">
        <v>1</v>
      </c>
      <c r="I7" s="36">
        <v>1</v>
      </c>
      <c r="J7" s="37">
        <v>1</v>
      </c>
      <c r="K7" s="30">
        <v>1</v>
      </c>
      <c r="L7" s="36">
        <v>1</v>
      </c>
      <c r="M7" s="37">
        <v>1</v>
      </c>
      <c r="N7" s="41"/>
      <c r="O7" s="43"/>
    </row>
    <row r="8" spans="1:15" ht="30" customHeight="1">
      <c r="A8" s="9" t="s">
        <v>23</v>
      </c>
      <c r="B8" s="30">
        <v>2</v>
      </c>
      <c r="C8" s="31"/>
      <c r="D8" s="32"/>
      <c r="E8" s="33"/>
      <c r="F8" s="31"/>
      <c r="G8" s="32"/>
      <c r="H8" s="33"/>
      <c r="I8" s="31"/>
      <c r="J8" s="32"/>
      <c r="K8" s="33"/>
      <c r="L8" s="31"/>
      <c r="M8" s="32"/>
      <c r="N8" s="41"/>
      <c r="O8" s="43"/>
    </row>
    <row r="9" spans="1:15" ht="30" customHeight="1">
      <c r="A9" s="12" t="s">
        <v>24</v>
      </c>
      <c r="B9" s="30">
        <v>1</v>
      </c>
      <c r="C9" s="31"/>
      <c r="D9" s="32"/>
      <c r="E9" s="33"/>
      <c r="F9" s="31"/>
      <c r="G9" s="32"/>
      <c r="H9" s="33"/>
      <c r="I9" s="31"/>
      <c r="J9" s="32"/>
      <c r="K9" s="33"/>
      <c r="L9" s="31"/>
      <c r="M9" s="32"/>
      <c r="N9" s="41"/>
      <c r="O9" s="43"/>
    </row>
    <row r="10" spans="1:15" ht="42.75" customHeight="1">
      <c r="A10" s="12" t="s">
        <v>25</v>
      </c>
      <c r="B10" s="30">
        <v>1</v>
      </c>
      <c r="C10" s="31"/>
      <c r="D10" s="32"/>
      <c r="E10" s="33"/>
      <c r="F10" s="31"/>
      <c r="G10" s="32"/>
      <c r="H10" s="33"/>
      <c r="I10" s="31"/>
      <c r="J10" s="32"/>
      <c r="K10" s="33"/>
      <c r="L10" s="31"/>
      <c r="M10" s="32"/>
      <c r="N10" s="41"/>
      <c r="O10" s="43"/>
    </row>
    <row r="11" spans="1:15" ht="36">
      <c r="A11" s="12" t="s">
        <v>26</v>
      </c>
      <c r="B11" s="70">
        <v>1</v>
      </c>
      <c r="C11" s="71">
        <v>1</v>
      </c>
      <c r="D11" s="32"/>
      <c r="E11" s="33"/>
      <c r="F11" s="31"/>
      <c r="G11" s="32"/>
      <c r="H11" s="33"/>
      <c r="I11" s="31"/>
      <c r="J11" s="32"/>
      <c r="K11" s="33"/>
      <c r="L11" s="31"/>
      <c r="M11" s="32"/>
      <c r="N11" s="41"/>
      <c r="O11" s="43"/>
    </row>
    <row r="12" spans="1:15" ht="30" customHeight="1">
      <c r="A12" s="9" t="s">
        <v>27</v>
      </c>
      <c r="B12" s="33"/>
      <c r="C12" s="31"/>
      <c r="D12" s="32"/>
      <c r="E12" s="44">
        <v>2</v>
      </c>
      <c r="F12" s="31"/>
      <c r="G12" s="32"/>
      <c r="H12" s="44">
        <v>2</v>
      </c>
      <c r="I12" s="31"/>
      <c r="J12" s="32"/>
      <c r="K12" s="44">
        <v>2</v>
      </c>
      <c r="L12" s="31"/>
      <c r="M12" s="32"/>
      <c r="N12" s="41"/>
      <c r="O12" s="43"/>
    </row>
    <row r="13" spans="1:15" ht="30" customHeight="1">
      <c r="A13" s="9" t="s">
        <v>28</v>
      </c>
      <c r="B13" s="33"/>
      <c r="C13" s="31"/>
      <c r="D13" s="32"/>
      <c r="E13" s="44">
        <v>1</v>
      </c>
      <c r="F13" s="31"/>
      <c r="G13" s="32"/>
      <c r="H13" s="44">
        <v>1</v>
      </c>
      <c r="I13" s="31"/>
      <c r="J13" s="32"/>
      <c r="K13" s="44">
        <v>1</v>
      </c>
      <c r="L13" s="31"/>
      <c r="M13" s="32"/>
      <c r="N13" s="41"/>
      <c r="O13" s="43"/>
    </row>
    <row r="14" spans="1:15" ht="30" customHeight="1">
      <c r="A14" s="9" t="s">
        <v>29</v>
      </c>
      <c r="B14" s="33"/>
      <c r="C14" s="36">
        <v>3</v>
      </c>
      <c r="D14" s="32"/>
      <c r="E14" s="44">
        <v>3</v>
      </c>
      <c r="F14" s="31"/>
      <c r="G14" s="32"/>
      <c r="H14" s="44">
        <v>3</v>
      </c>
      <c r="I14" s="31"/>
      <c r="J14" s="32"/>
      <c r="K14" s="44">
        <v>3</v>
      </c>
      <c r="L14" s="31"/>
      <c r="M14" s="32"/>
      <c r="N14" s="41"/>
      <c r="O14" s="43"/>
    </row>
    <row r="15" spans="1:15" ht="18.75">
      <c r="A15" s="13" t="s">
        <v>30</v>
      </c>
      <c r="B15" s="17">
        <v>500</v>
      </c>
      <c r="C15" s="5">
        <v>500</v>
      </c>
      <c r="D15" s="18">
        <v>500</v>
      </c>
      <c r="E15" s="17">
        <v>500</v>
      </c>
      <c r="F15" s="5">
        <v>500</v>
      </c>
      <c r="G15" s="18">
        <v>500</v>
      </c>
      <c r="H15" s="17">
        <v>500</v>
      </c>
      <c r="I15" s="5">
        <v>500</v>
      </c>
      <c r="J15" s="18">
        <v>500</v>
      </c>
      <c r="K15" s="17">
        <v>500</v>
      </c>
      <c r="L15" s="5">
        <v>500</v>
      </c>
      <c r="M15" s="18">
        <v>500</v>
      </c>
      <c r="N15" s="5">
        <f>SUM(B15:M15)</f>
        <v>6000</v>
      </c>
      <c r="O15" s="29"/>
    </row>
    <row r="16" spans="1:15" ht="45" customHeight="1">
      <c r="A16" s="12" t="s">
        <v>31</v>
      </c>
      <c r="B16" s="70">
        <v>1</v>
      </c>
      <c r="C16" s="71"/>
      <c r="D16" s="32"/>
      <c r="E16" s="45"/>
      <c r="F16" s="31"/>
      <c r="G16" s="32"/>
      <c r="H16" s="45"/>
      <c r="I16" s="31"/>
      <c r="J16" s="32"/>
      <c r="K16" s="45"/>
      <c r="L16" s="31"/>
      <c r="M16" s="32"/>
      <c r="N16" s="46"/>
      <c r="O16" s="43"/>
    </row>
    <row r="17" spans="1:15" ht="60" customHeight="1">
      <c r="A17" s="12" t="s">
        <v>32</v>
      </c>
      <c r="B17" s="33"/>
      <c r="C17" s="31"/>
      <c r="D17" s="36">
        <v>1</v>
      </c>
      <c r="E17" s="44">
        <v>1</v>
      </c>
      <c r="F17" s="36">
        <v>1</v>
      </c>
      <c r="G17" s="37">
        <v>1</v>
      </c>
      <c r="H17" s="44">
        <v>1</v>
      </c>
      <c r="I17" s="36">
        <v>1</v>
      </c>
      <c r="J17" s="37">
        <v>1</v>
      </c>
      <c r="K17" s="44">
        <v>1</v>
      </c>
      <c r="L17" s="36">
        <v>1</v>
      </c>
      <c r="M17" s="37">
        <v>1</v>
      </c>
      <c r="N17" s="46"/>
      <c r="O17" s="43"/>
    </row>
    <row r="18" spans="1:15" ht="18.75">
      <c r="A18" s="13" t="s">
        <v>33</v>
      </c>
      <c r="B18" s="17">
        <v>11000</v>
      </c>
      <c r="C18" s="5"/>
      <c r="D18" s="18"/>
      <c r="E18" s="17"/>
      <c r="F18" s="5"/>
      <c r="G18" s="18"/>
      <c r="H18" s="17"/>
      <c r="I18" s="5"/>
      <c r="J18" s="18"/>
      <c r="K18" s="17"/>
      <c r="L18" s="5"/>
      <c r="M18" s="18"/>
      <c r="N18" s="5">
        <f>SUM(B18:M18)</f>
        <v>11000</v>
      </c>
      <c r="O18" s="29"/>
    </row>
    <row r="19" spans="1:15" ht="30" customHeight="1">
      <c r="A19" s="9" t="s">
        <v>34</v>
      </c>
      <c r="B19" s="47"/>
      <c r="C19" s="48"/>
      <c r="D19" s="37">
        <v>2</v>
      </c>
      <c r="E19" s="47"/>
      <c r="F19" s="48"/>
      <c r="G19" s="49"/>
      <c r="H19" s="47"/>
      <c r="I19" s="48"/>
      <c r="J19" s="49"/>
      <c r="K19" s="47"/>
      <c r="L19" s="48"/>
      <c r="M19" s="49"/>
      <c r="N19" s="50"/>
      <c r="O19" s="51"/>
    </row>
    <row r="20" spans="1:15" ht="30" customHeight="1">
      <c r="A20" s="9" t="s">
        <v>35</v>
      </c>
      <c r="B20" s="47"/>
      <c r="C20" s="36">
        <v>1</v>
      </c>
      <c r="D20" s="32"/>
      <c r="E20" s="47"/>
      <c r="F20" s="48"/>
      <c r="G20" s="49"/>
      <c r="H20" s="47"/>
      <c r="I20" s="48"/>
      <c r="J20" s="49"/>
      <c r="K20" s="47"/>
      <c r="L20" s="48"/>
      <c r="M20" s="49"/>
      <c r="N20" s="50"/>
      <c r="O20" s="51"/>
    </row>
    <row r="21" spans="1:15" ht="18.75">
      <c r="A21" s="8" t="s">
        <v>36</v>
      </c>
      <c r="B21" s="17">
        <v>18000</v>
      </c>
      <c r="C21" s="5"/>
      <c r="D21" s="18"/>
      <c r="E21" s="17"/>
      <c r="F21" s="5"/>
      <c r="G21" s="18"/>
      <c r="H21" s="17"/>
      <c r="I21" s="5"/>
      <c r="J21" s="18"/>
      <c r="K21" s="17"/>
      <c r="L21" s="5"/>
      <c r="M21" s="18"/>
      <c r="N21" s="5">
        <f>SUM(B21:M21)</f>
        <v>18000</v>
      </c>
      <c r="O21" s="29"/>
    </row>
    <row r="22" spans="1:15" s="3" customFormat="1" ht="30" customHeight="1">
      <c r="A22" s="11" t="s">
        <v>37</v>
      </c>
      <c r="B22" s="47"/>
      <c r="C22" s="68">
        <v>1</v>
      </c>
      <c r="D22" s="69"/>
      <c r="E22" s="47"/>
      <c r="F22" s="48"/>
      <c r="G22" s="49"/>
      <c r="H22" s="47"/>
      <c r="I22" s="48"/>
      <c r="J22" s="49"/>
      <c r="K22" s="47"/>
      <c r="L22" s="48"/>
      <c r="M22" s="49"/>
      <c r="N22" s="50"/>
      <c r="O22" s="51"/>
    </row>
    <row r="23" spans="1:15" s="3" customFormat="1" ht="30" customHeight="1">
      <c r="A23" s="11" t="s">
        <v>34</v>
      </c>
      <c r="B23" s="47"/>
      <c r="C23" s="48"/>
      <c r="D23" s="37">
        <v>2</v>
      </c>
      <c r="E23" s="47"/>
      <c r="F23" s="48"/>
      <c r="G23" s="49"/>
      <c r="H23" s="47"/>
      <c r="I23" s="48"/>
      <c r="J23" s="49"/>
      <c r="K23" s="47"/>
      <c r="L23" s="48"/>
      <c r="M23" s="49"/>
      <c r="N23" s="50"/>
      <c r="O23" s="51"/>
    </row>
    <row r="24" spans="1:15" ht="30" customHeight="1">
      <c r="A24" s="9" t="s">
        <v>35</v>
      </c>
      <c r="B24" s="47"/>
      <c r="C24" s="36">
        <v>1</v>
      </c>
      <c r="D24" s="32"/>
      <c r="E24" s="47"/>
      <c r="F24" s="48"/>
      <c r="G24" s="49"/>
      <c r="H24" s="47"/>
      <c r="I24" s="48"/>
      <c r="J24" s="49"/>
      <c r="K24" s="47"/>
      <c r="L24" s="48"/>
      <c r="M24" s="49"/>
      <c r="N24" s="50"/>
      <c r="O24" s="51"/>
    </row>
    <row r="25" spans="1:15" ht="21.75" customHeight="1">
      <c r="A25" s="8" t="s">
        <v>38</v>
      </c>
      <c r="B25" s="52"/>
      <c r="C25" s="34"/>
      <c r="D25" s="53"/>
      <c r="E25" s="52"/>
      <c r="F25" s="34"/>
      <c r="G25" s="53"/>
      <c r="H25" s="52"/>
      <c r="I25" s="34"/>
      <c r="J25" s="53"/>
      <c r="K25" s="52"/>
      <c r="L25" s="34"/>
      <c r="M25" s="53"/>
      <c r="N25" s="34"/>
      <c r="O25" s="35"/>
    </row>
    <row r="26" spans="1:15" ht="18">
      <c r="A26" s="19" t="s">
        <v>39</v>
      </c>
      <c r="B26" s="54">
        <f t="shared" ref="B26:M26" si="0">SUM(B3+B18)</f>
        <v>15000</v>
      </c>
      <c r="C26" s="54">
        <f t="shared" si="0"/>
        <v>4000</v>
      </c>
      <c r="D26" s="54">
        <f t="shared" si="0"/>
        <v>4000</v>
      </c>
      <c r="E26" s="54">
        <f t="shared" si="0"/>
        <v>4000</v>
      </c>
      <c r="F26" s="54">
        <f t="shared" si="0"/>
        <v>4000</v>
      </c>
      <c r="G26" s="54">
        <f t="shared" si="0"/>
        <v>4000</v>
      </c>
      <c r="H26" s="54">
        <f t="shared" si="0"/>
        <v>4000</v>
      </c>
      <c r="I26" s="54">
        <f t="shared" si="0"/>
        <v>4000</v>
      </c>
      <c r="J26" s="54">
        <f t="shared" si="0"/>
        <v>4000</v>
      </c>
      <c r="K26" s="54">
        <f t="shared" si="0"/>
        <v>4000</v>
      </c>
      <c r="L26" s="54">
        <f t="shared" si="0"/>
        <v>4000</v>
      </c>
      <c r="M26" s="54">
        <f t="shared" si="0"/>
        <v>4000</v>
      </c>
      <c r="N26" s="54">
        <f>SUM(B26:M26)</f>
        <v>59000</v>
      </c>
      <c r="O26" s="54">
        <f>N26/12</f>
        <v>4916.666666666667</v>
      </c>
    </row>
    <row r="27" spans="1:15" ht="18">
      <c r="A27" s="14" t="s">
        <v>40</v>
      </c>
      <c r="B27" s="55">
        <f>SUM(B3+B15+B18)</f>
        <v>15500</v>
      </c>
      <c r="C27" s="55">
        <f t="shared" ref="C27:M27" si="1">SUM(C3+C15+C18)</f>
        <v>4500</v>
      </c>
      <c r="D27" s="55">
        <f t="shared" si="1"/>
        <v>4500</v>
      </c>
      <c r="E27" s="55">
        <f t="shared" si="1"/>
        <v>4500</v>
      </c>
      <c r="F27" s="55">
        <f t="shared" si="1"/>
        <v>4500</v>
      </c>
      <c r="G27" s="55">
        <f t="shared" si="1"/>
        <v>4500</v>
      </c>
      <c r="H27" s="55">
        <f t="shared" si="1"/>
        <v>4500</v>
      </c>
      <c r="I27" s="55">
        <f t="shared" si="1"/>
        <v>4500</v>
      </c>
      <c r="J27" s="55">
        <f t="shared" si="1"/>
        <v>4500</v>
      </c>
      <c r="K27" s="55">
        <f t="shared" si="1"/>
        <v>4500</v>
      </c>
      <c r="L27" s="55">
        <f t="shared" si="1"/>
        <v>4500</v>
      </c>
      <c r="M27" s="55">
        <f t="shared" si="1"/>
        <v>4500</v>
      </c>
      <c r="N27" s="55">
        <f>SUM(B27:M27)</f>
        <v>65000</v>
      </c>
      <c r="O27" s="55">
        <f>N27/12</f>
        <v>5416.666666666667</v>
      </c>
    </row>
    <row r="28" spans="1:15" ht="18">
      <c r="A28" s="19" t="s">
        <v>41</v>
      </c>
      <c r="B28" s="54">
        <f t="shared" ref="B28:M28" si="2">SUM(B3+B21)</f>
        <v>22000</v>
      </c>
      <c r="C28" s="54">
        <f t="shared" si="2"/>
        <v>4000</v>
      </c>
      <c r="D28" s="54">
        <f t="shared" si="2"/>
        <v>4000</v>
      </c>
      <c r="E28" s="54">
        <f t="shared" si="2"/>
        <v>4000</v>
      </c>
      <c r="F28" s="54">
        <f t="shared" si="2"/>
        <v>4000</v>
      </c>
      <c r="G28" s="54">
        <f t="shared" si="2"/>
        <v>4000</v>
      </c>
      <c r="H28" s="54">
        <f t="shared" si="2"/>
        <v>4000</v>
      </c>
      <c r="I28" s="54">
        <f t="shared" si="2"/>
        <v>4000</v>
      </c>
      <c r="J28" s="54">
        <f t="shared" si="2"/>
        <v>4000</v>
      </c>
      <c r="K28" s="54">
        <f t="shared" si="2"/>
        <v>4000</v>
      </c>
      <c r="L28" s="54">
        <f t="shared" si="2"/>
        <v>4000</v>
      </c>
      <c r="M28" s="54">
        <f t="shared" si="2"/>
        <v>4000</v>
      </c>
      <c r="N28" s="54">
        <f>SUM(B28:M28)</f>
        <v>66000</v>
      </c>
      <c r="O28" s="54">
        <f>N28/12</f>
        <v>5500</v>
      </c>
    </row>
    <row r="29" spans="1:15" ht="18">
      <c r="A29" s="14" t="s">
        <v>42</v>
      </c>
      <c r="B29" s="55">
        <f>SUM(B21+B3+B15)</f>
        <v>22500</v>
      </c>
      <c r="C29" s="55">
        <f>SUM(C21+C3+C15)</f>
        <v>4500</v>
      </c>
      <c r="D29" s="55">
        <f t="shared" ref="D29:M29" si="3">SUM(D21+D3+D15)</f>
        <v>4500</v>
      </c>
      <c r="E29" s="55">
        <f t="shared" si="3"/>
        <v>4500</v>
      </c>
      <c r="F29" s="55">
        <f t="shared" si="3"/>
        <v>4500</v>
      </c>
      <c r="G29" s="55">
        <f t="shared" si="3"/>
        <v>4500</v>
      </c>
      <c r="H29" s="55">
        <f t="shared" si="3"/>
        <v>4500</v>
      </c>
      <c r="I29" s="55">
        <f t="shared" si="3"/>
        <v>4500</v>
      </c>
      <c r="J29" s="55">
        <f t="shared" si="3"/>
        <v>4500</v>
      </c>
      <c r="K29" s="55">
        <f t="shared" si="3"/>
        <v>4500</v>
      </c>
      <c r="L29" s="55">
        <f t="shared" si="3"/>
        <v>4500</v>
      </c>
      <c r="M29" s="55">
        <f t="shared" si="3"/>
        <v>4500</v>
      </c>
      <c r="N29" s="55">
        <f>SUM(B29:M29)</f>
        <v>72000</v>
      </c>
      <c r="O29" s="55">
        <f>N29/12</f>
        <v>6000</v>
      </c>
    </row>
  </sheetData>
  <mergeCells count="7">
    <mergeCell ref="B1:D1"/>
    <mergeCell ref="E1:G1"/>
    <mergeCell ref="H1:J1"/>
    <mergeCell ref="K1:M1"/>
    <mergeCell ref="C22:D22"/>
    <mergeCell ref="B16:C16"/>
    <mergeCell ref="B11:C11"/>
  </mergeCells>
  <pageMargins left="0.2" right="0.2" top="0.25" bottom="0.25" header="0.3" footer="0.3"/>
  <pageSetup paperSize="17" scale="52" orientation="landscape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AE4DEBC9BA843A78D60A6E931C981" ma:contentTypeVersion="15" ma:contentTypeDescription="Create a new document." ma:contentTypeScope="" ma:versionID="6b8fdb284d06b2714418c1a9f054118c">
  <xsd:schema xmlns:xsd="http://www.w3.org/2001/XMLSchema" xmlns:xs="http://www.w3.org/2001/XMLSchema" xmlns:p="http://schemas.microsoft.com/office/2006/metadata/properties" xmlns:ns1="http://schemas.microsoft.com/sharepoint/v3" xmlns:ns3="565a60b7-2b18-4fab-832c-f428beebfe85" xmlns:ns4="778c5477-3070-47a5-a008-a9dc6f3d5e01" targetNamespace="http://schemas.microsoft.com/office/2006/metadata/properties" ma:root="true" ma:fieldsID="20e9a8bde08cb14cfbb3906797177c2d" ns1:_="" ns3:_="" ns4:_="">
    <xsd:import namespace="http://schemas.microsoft.com/sharepoint/v3"/>
    <xsd:import namespace="565a60b7-2b18-4fab-832c-f428beebfe85"/>
    <xsd:import namespace="778c5477-3070-47a5-a008-a9dc6f3d5e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a60b7-2b18-4fab-832c-f428beebfe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c5477-3070-47a5-a008-a9dc6f3d5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775747-F5DD-4C78-A2BE-1E07AAA2133B}"/>
</file>

<file path=customXml/itemProps2.xml><?xml version="1.0" encoding="utf-8"?>
<ds:datastoreItem xmlns:ds="http://schemas.openxmlformats.org/officeDocument/2006/customXml" ds:itemID="{2E48A166-9F53-4A2A-A0DB-94B679C9909C}"/>
</file>

<file path=customXml/itemProps3.xml><?xml version="1.0" encoding="utf-8"?>
<ds:datastoreItem xmlns:ds="http://schemas.openxmlformats.org/officeDocument/2006/customXml" ds:itemID="{5AFC664E-FCE6-4961-B275-68AE785FD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Robertson</dc:creator>
  <cp:keywords/>
  <dc:description/>
  <cp:lastModifiedBy>Norma Shepardson</cp:lastModifiedBy>
  <cp:revision/>
  <dcterms:created xsi:type="dcterms:W3CDTF">2012-09-18T19:35:28Z</dcterms:created>
  <dcterms:modified xsi:type="dcterms:W3CDTF">2022-08-18T15:43:24Z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0x01010031FAE4DEBC9BA843A78D60A6E931C981</vt:lpwstr>
  </property>
  <property fmtid="{D5CDD505-2E9C-101B-9397-08002B2CF9AE}" pid="3" name="IsMyDocuments">
    <vt:bool>true</vt:bool>
  </property>
</Properties>
</file>