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ottey\Desktop\"/>
    </mc:Choice>
  </mc:AlternateContent>
  <xr:revisionPtr revIDLastSave="0" documentId="13_ncr:1_{9E1CF789-3ADD-4092-9D44-DBFEC33D2DB2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G14" i="1"/>
  <c r="F23" i="1"/>
  <c r="G10" i="1"/>
  <c r="G11" i="1"/>
  <c r="G12" i="1"/>
  <c r="G13" i="1"/>
  <c r="G15" i="1"/>
  <c r="G16" i="1"/>
  <c r="G17" i="1"/>
  <c r="G18" i="1"/>
  <c r="G19" i="1"/>
  <c r="G20" i="1"/>
  <c r="G21" i="1"/>
  <c r="G7" i="1"/>
  <c r="G6" i="1"/>
  <c r="G23" i="1" l="1"/>
  <c r="E6" i="1"/>
  <c r="D6" i="1"/>
  <c r="C6" i="1"/>
</calcChain>
</file>

<file path=xl/sharedStrings.xml><?xml version="1.0" encoding="utf-8"?>
<sst xmlns="http://schemas.openxmlformats.org/spreadsheetml/2006/main" count="34" uniqueCount="31">
  <si>
    <t>Use for estimating purposes only; exact quote should come from The Draw Shop as fees are subject to change.</t>
  </si>
  <si>
    <t>1 Minute Video</t>
  </si>
  <si>
    <t>2 Minute Video</t>
  </si>
  <si>
    <t>3 Minute Video</t>
  </si>
  <si>
    <t>4 Minute Video</t>
  </si>
  <si>
    <t>Copy relevant TDS fees in this column</t>
  </si>
  <si>
    <t>Options with Additional Fees</t>
  </si>
  <si>
    <r>
      <t xml:space="preserve">Music &amp; Effects - </t>
    </r>
    <r>
      <rPr>
        <i/>
        <sz val="11"/>
        <color theme="1"/>
        <rFont val="Calibri"/>
        <family val="2"/>
        <scheme val="minor"/>
      </rPr>
      <t>per minute</t>
    </r>
  </si>
  <si>
    <r>
      <t>2 Voiceover Actors (For Dialogue/Variety) -</t>
    </r>
    <r>
      <rPr>
        <i/>
        <sz val="11"/>
        <color theme="1"/>
        <rFont val="Calibri"/>
        <family val="2"/>
        <scheme val="minor"/>
      </rPr>
      <t xml:space="preserve"> flat rate</t>
    </r>
  </si>
  <si>
    <r>
      <t xml:space="preserve">Voiceover Actor with British/Other Accent - </t>
    </r>
    <r>
      <rPr>
        <i/>
        <sz val="11"/>
        <color theme="1"/>
        <rFont val="Calibri"/>
        <family val="2"/>
        <scheme val="minor"/>
      </rPr>
      <t>per minute</t>
    </r>
  </si>
  <si>
    <r>
      <t xml:space="preserve">Animation (Any camera movement) - </t>
    </r>
    <r>
      <rPr>
        <i/>
        <sz val="11"/>
        <color theme="1"/>
        <rFont val="Calibri"/>
        <family val="2"/>
        <scheme val="minor"/>
      </rPr>
      <t>per minute</t>
    </r>
  </si>
  <si>
    <r>
      <t xml:space="preserve">Insert Live Action into Video - </t>
    </r>
    <r>
      <rPr>
        <i/>
        <sz val="11"/>
        <color theme="1"/>
        <rFont val="Calibri"/>
        <family val="2"/>
        <scheme val="minor"/>
      </rPr>
      <t>per insert</t>
    </r>
  </si>
  <si>
    <t>$300 per insert</t>
  </si>
  <si>
    <r>
      <t xml:space="preserve">Closed Captioning - </t>
    </r>
    <r>
      <rPr>
        <i/>
        <sz val="11"/>
        <color theme="1"/>
        <rFont val="Calibri"/>
        <family val="2"/>
        <scheme val="minor"/>
      </rPr>
      <t>per minute (Note that any captioning adds 3-4 business days)</t>
    </r>
  </si>
  <si>
    <r>
      <t xml:space="preserve">Open Captioning - </t>
    </r>
    <r>
      <rPr>
        <i/>
        <sz val="11"/>
        <color theme="1"/>
        <rFont val="Calibri"/>
        <family val="2"/>
        <scheme val="minor"/>
      </rPr>
      <t>flat rate (Note that any captioning adds 3-4 business days)</t>
    </r>
  </si>
  <si>
    <r>
      <t xml:space="preserve">Rush Fee: 1 Week Turnaround - </t>
    </r>
    <r>
      <rPr>
        <i/>
        <sz val="11"/>
        <color theme="1"/>
        <rFont val="Calibri"/>
        <family val="2"/>
        <scheme val="minor"/>
      </rPr>
      <t>per minute (Note that rush jobs require 100% up-front payment)</t>
    </r>
  </si>
  <si>
    <r>
      <t xml:space="preserve">Rush Fee: 2 Week Turnaround - </t>
    </r>
    <r>
      <rPr>
        <i/>
        <sz val="11"/>
        <color theme="1"/>
        <rFont val="Calibri"/>
        <family val="2"/>
        <scheme val="minor"/>
      </rPr>
      <t>per minute (Note that rush jobs require 100% up-front payment)</t>
    </r>
  </si>
  <si>
    <r>
      <t>Rush Fee: 3 Week Turnaround -</t>
    </r>
    <r>
      <rPr>
        <i/>
        <sz val="11"/>
        <color theme="1"/>
        <rFont val="Calibri"/>
        <family val="2"/>
        <scheme val="minor"/>
      </rPr>
      <t xml:space="preserve"> per minute (Note that rush jobs require 100% up-front payment)</t>
    </r>
  </si>
  <si>
    <r>
      <t xml:space="preserve">R3 of Script Edits - </t>
    </r>
    <r>
      <rPr>
        <i/>
        <sz val="11"/>
        <color theme="1"/>
        <rFont val="Calibri"/>
        <family val="2"/>
        <scheme val="minor"/>
      </rPr>
      <t>flat rate</t>
    </r>
  </si>
  <si>
    <r>
      <t xml:space="preserve">R3 of Storyboard Edits - </t>
    </r>
    <r>
      <rPr>
        <i/>
        <sz val="11"/>
        <color theme="1"/>
        <rFont val="Calibri"/>
        <family val="2"/>
        <scheme val="minor"/>
      </rPr>
      <t>flat rate</t>
    </r>
  </si>
  <si>
    <t>Video Styles - Choose One</t>
  </si>
  <si>
    <t>Option B: Animation Cartoon Video Per Minute</t>
  </si>
  <si>
    <t>TSL CUSTOMER PRICE</t>
  </si>
  <si>
    <t>VIDEO REQUIREMENTS</t>
  </si>
  <si>
    <t>TDS VIDEO FEES</t>
  </si>
  <si>
    <t>ESTIMATED TOTAL VIDEO FEES &amp; CHARGES</t>
  </si>
  <si>
    <t>Customer Price:</t>
  </si>
  <si>
    <t>Hard Cost:</t>
  </si>
  <si>
    <t>The Draw Shop Video Pricing Calculator</t>
  </si>
  <si>
    <t>Last update: 1/11/2022 (SO per Rose G. update to rate increases)</t>
  </si>
  <si>
    <r>
      <rPr>
        <b/>
        <sz val="11"/>
        <color theme="1"/>
        <rFont val="Calibri"/>
        <family val="2"/>
        <scheme val="minor"/>
      </rPr>
      <t>Option A: Whiteboard Video Per Minute</t>
    </r>
    <r>
      <rPr>
        <sz val="11"/>
        <color theme="1"/>
        <rFont val="Calibri"/>
        <family val="2"/>
        <scheme val="minor"/>
      </rPr>
      <t xml:space="preserve">
Video Length - Includes voiceover with 2 rounds of script edits &amp; 2 rounds of storyboard edit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</si>
</sst>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A7A3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6" fontId="0" fillId="0" borderId="0" xfId="0" quotePrefix="1" applyNumberFormat="1" applyAlignment="1">
      <alignment horizontal="center"/>
    </xf>
    <xf numFmtId="0" fontId="0" fillId="0" borderId="0" xfId="0" applyBorder="1"/>
    <xf numFmtId="164" fontId="0" fillId="0" borderId="0" xfId="0" applyNumberFormat="1"/>
    <xf numFmtId="164" fontId="2" fillId="0" borderId="0" xfId="0" applyNumberFormat="1" applyFont="1"/>
    <xf numFmtId="164" fontId="0" fillId="0" borderId="3" xfId="0" applyNumberFormat="1" applyBorder="1"/>
    <xf numFmtId="164" fontId="1" fillId="0" borderId="2" xfId="0" applyNumberFormat="1" applyFont="1" applyBorder="1"/>
    <xf numFmtId="164" fontId="0" fillId="0" borderId="2" xfId="0" applyNumberFormat="1" applyBorder="1" applyAlignment="1">
      <alignment horizontal="center"/>
    </xf>
    <xf numFmtId="0" fontId="1" fillId="3" borderId="0" xfId="0" applyFont="1" applyFill="1" applyAlignment="1">
      <alignment vertical="top" wrapText="1"/>
    </xf>
    <xf numFmtId="0" fontId="3" fillId="0" borderId="0" xfId="0" applyFont="1"/>
    <xf numFmtId="0" fontId="5" fillId="0" borderId="0" xfId="0" applyFont="1"/>
    <xf numFmtId="0" fontId="4" fillId="5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/>
    <xf numFmtId="164" fontId="6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A7A3"/>
      <color rgb="FFEE4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A6" sqref="A6"/>
    </sheetView>
  </sheetViews>
  <sheetFormatPr defaultColWidth="8.85546875" defaultRowHeight="15" x14ac:dyDescent="0.25"/>
  <cols>
    <col min="1" max="1" width="67.140625" customWidth="1"/>
    <col min="2" max="5" width="17.140625" bestFit="1" customWidth="1"/>
    <col min="6" max="6" width="21.42578125" bestFit="1" customWidth="1"/>
    <col min="7" max="7" width="19.7109375" style="12" bestFit="1" customWidth="1"/>
  </cols>
  <sheetData>
    <row r="1" spans="1:8" ht="19.5" x14ac:dyDescent="0.3">
      <c r="A1" s="25" t="s">
        <v>28</v>
      </c>
    </row>
    <row r="2" spans="1:8" s="2" customFormat="1" x14ac:dyDescent="0.25">
      <c r="A2" s="2" t="s">
        <v>0</v>
      </c>
      <c r="G2" s="13"/>
    </row>
    <row r="3" spans="1:8" s="2" customFormat="1" ht="15.75" thickBot="1" x14ac:dyDescent="0.3">
      <c r="A3" s="2" t="s">
        <v>29</v>
      </c>
      <c r="G3" s="13"/>
    </row>
    <row r="4" spans="1:8" x14ac:dyDescent="0.25">
      <c r="A4" s="1"/>
      <c r="B4" s="28" t="s">
        <v>24</v>
      </c>
      <c r="C4" s="29"/>
      <c r="D4" s="30"/>
      <c r="E4" s="30"/>
      <c r="F4" s="4" t="s">
        <v>23</v>
      </c>
      <c r="G4" s="26" t="s">
        <v>22</v>
      </c>
    </row>
    <row r="5" spans="1:8" s="19" customFormat="1" ht="43.5" customHeight="1" x14ac:dyDescent="0.3">
      <c r="A5" s="18" t="s">
        <v>20</v>
      </c>
      <c r="B5" s="21" t="s">
        <v>1</v>
      </c>
      <c r="C5" s="21" t="s">
        <v>2</v>
      </c>
      <c r="D5" s="22" t="s">
        <v>3</v>
      </c>
      <c r="E5" s="22" t="s">
        <v>4</v>
      </c>
      <c r="F5" s="20" t="s">
        <v>5</v>
      </c>
      <c r="G5" s="27"/>
    </row>
    <row r="6" spans="1:8" ht="45" x14ac:dyDescent="0.25">
      <c r="A6" s="9" t="s">
        <v>30</v>
      </c>
      <c r="B6" s="10">
        <v>1800</v>
      </c>
      <c r="C6" s="3">
        <f>B6*2</f>
        <v>3600</v>
      </c>
      <c r="D6" s="3">
        <f>B6*3</f>
        <v>5400</v>
      </c>
      <c r="E6" s="3">
        <f>B6*4</f>
        <v>7200</v>
      </c>
      <c r="F6" s="23"/>
      <c r="G6" s="15">
        <f>F6/0.7</f>
        <v>0</v>
      </c>
      <c r="H6" s="11"/>
    </row>
    <row r="7" spans="1:8" x14ac:dyDescent="0.25">
      <c r="A7" s="17" t="s">
        <v>21</v>
      </c>
      <c r="B7" s="10">
        <v>2800</v>
      </c>
      <c r="C7" s="3">
        <f>B7*2</f>
        <v>5600</v>
      </c>
      <c r="D7" s="3">
        <f>B7*3</f>
        <v>8400</v>
      </c>
      <c r="E7" s="3">
        <f>B7*4</f>
        <v>11200</v>
      </c>
      <c r="F7" s="23"/>
      <c r="G7" s="15">
        <f>F7/0.7</f>
        <v>0</v>
      </c>
    </row>
    <row r="8" spans="1:8" x14ac:dyDescent="0.25">
      <c r="A8" s="8"/>
      <c r="B8" s="3"/>
      <c r="C8" s="3"/>
      <c r="D8" s="3"/>
      <c r="E8" s="3"/>
      <c r="F8" s="24"/>
      <c r="G8" s="15"/>
    </row>
    <row r="9" spans="1:8" x14ac:dyDescent="0.25">
      <c r="A9" s="1" t="s">
        <v>6</v>
      </c>
      <c r="B9" s="3"/>
      <c r="C9" s="3"/>
      <c r="D9" s="3"/>
      <c r="E9" s="3"/>
      <c r="F9" s="24"/>
      <c r="G9" s="15"/>
    </row>
    <row r="10" spans="1:8" x14ac:dyDescent="0.25">
      <c r="A10" t="s">
        <v>7</v>
      </c>
      <c r="B10" s="3">
        <v>250</v>
      </c>
      <c r="C10" s="3">
        <v>500</v>
      </c>
      <c r="D10" s="3">
        <v>750</v>
      </c>
      <c r="E10" s="3">
        <v>1000</v>
      </c>
      <c r="F10" s="24"/>
      <c r="G10" s="15">
        <f t="shared" ref="G10:G21" si="0">F10/0.7</f>
        <v>0</v>
      </c>
    </row>
    <row r="11" spans="1:8" x14ac:dyDescent="0.25">
      <c r="A11" t="s">
        <v>8</v>
      </c>
      <c r="B11" s="3">
        <v>250</v>
      </c>
      <c r="C11" s="3">
        <v>250</v>
      </c>
      <c r="D11" s="3">
        <v>250</v>
      </c>
      <c r="E11" s="3">
        <v>250</v>
      </c>
      <c r="F11" s="24"/>
      <c r="G11" s="15">
        <f t="shared" si="0"/>
        <v>0</v>
      </c>
    </row>
    <row r="12" spans="1:8" x14ac:dyDescent="0.25">
      <c r="A12" t="s">
        <v>9</v>
      </c>
      <c r="B12" s="3">
        <v>250</v>
      </c>
      <c r="C12" s="3">
        <v>500</v>
      </c>
      <c r="D12" s="3">
        <v>750</v>
      </c>
      <c r="E12" s="3">
        <v>1000</v>
      </c>
      <c r="F12" s="24"/>
      <c r="G12" s="15">
        <f t="shared" si="0"/>
        <v>0</v>
      </c>
    </row>
    <row r="13" spans="1:8" x14ac:dyDescent="0.25">
      <c r="A13" t="s">
        <v>10</v>
      </c>
      <c r="B13" s="3">
        <v>500</v>
      </c>
      <c r="C13" s="3">
        <v>1000</v>
      </c>
      <c r="D13" s="3">
        <v>1500</v>
      </c>
      <c r="E13" s="3">
        <v>2000</v>
      </c>
      <c r="F13" s="24"/>
      <c r="G13" s="15">
        <f t="shared" si="0"/>
        <v>0</v>
      </c>
    </row>
    <row r="14" spans="1:8" x14ac:dyDescent="0.25">
      <c r="A14" t="s">
        <v>11</v>
      </c>
      <c r="B14" s="3" t="s">
        <v>12</v>
      </c>
      <c r="C14" s="3" t="s">
        <v>12</v>
      </c>
      <c r="D14" s="3" t="s">
        <v>12</v>
      </c>
      <c r="E14" s="3" t="s">
        <v>12</v>
      </c>
      <c r="F14" s="24"/>
      <c r="G14" s="15">
        <f t="shared" si="0"/>
        <v>0</v>
      </c>
    </row>
    <row r="15" spans="1:8" x14ac:dyDescent="0.25">
      <c r="A15" t="s">
        <v>13</v>
      </c>
      <c r="B15" s="3">
        <v>150</v>
      </c>
      <c r="C15" s="3">
        <v>300</v>
      </c>
      <c r="D15" s="3">
        <v>450</v>
      </c>
      <c r="E15" s="3">
        <v>600</v>
      </c>
      <c r="F15" s="24"/>
      <c r="G15" s="15">
        <f t="shared" si="0"/>
        <v>0</v>
      </c>
    </row>
    <row r="16" spans="1:8" x14ac:dyDescent="0.25">
      <c r="A16" t="s">
        <v>14</v>
      </c>
      <c r="B16" s="3">
        <v>50</v>
      </c>
      <c r="C16" s="3">
        <v>50</v>
      </c>
      <c r="D16" s="3">
        <v>50</v>
      </c>
      <c r="E16" s="3">
        <v>50</v>
      </c>
      <c r="F16" s="24"/>
      <c r="G16" s="15">
        <f t="shared" si="0"/>
        <v>0</v>
      </c>
    </row>
    <row r="17" spans="1:7" x14ac:dyDescent="0.25">
      <c r="A17" t="s">
        <v>15</v>
      </c>
      <c r="B17" s="3">
        <v>350</v>
      </c>
      <c r="C17" s="3">
        <v>700</v>
      </c>
      <c r="D17" s="3">
        <v>1050</v>
      </c>
      <c r="E17" s="3">
        <v>1400</v>
      </c>
      <c r="F17" s="24"/>
      <c r="G17" s="15">
        <f t="shared" si="0"/>
        <v>0</v>
      </c>
    </row>
    <row r="18" spans="1:7" x14ac:dyDescent="0.25">
      <c r="A18" t="s">
        <v>16</v>
      </c>
      <c r="B18" s="3">
        <v>250</v>
      </c>
      <c r="C18" s="3">
        <v>500</v>
      </c>
      <c r="D18" s="3">
        <v>750</v>
      </c>
      <c r="E18" s="3">
        <v>1000</v>
      </c>
      <c r="F18" s="24"/>
      <c r="G18" s="15">
        <f t="shared" si="0"/>
        <v>0</v>
      </c>
    </row>
    <row r="19" spans="1:7" x14ac:dyDescent="0.25">
      <c r="A19" t="s">
        <v>17</v>
      </c>
      <c r="B19" s="3">
        <v>150</v>
      </c>
      <c r="C19" s="3">
        <v>300</v>
      </c>
      <c r="D19" s="3">
        <v>450</v>
      </c>
      <c r="E19" s="3">
        <v>600</v>
      </c>
      <c r="F19" s="24"/>
      <c r="G19" s="15">
        <f t="shared" si="0"/>
        <v>0</v>
      </c>
    </row>
    <row r="20" spans="1:7" x14ac:dyDescent="0.25">
      <c r="A20" t="s">
        <v>18</v>
      </c>
      <c r="B20" s="3">
        <v>250</v>
      </c>
      <c r="C20" s="3">
        <v>250</v>
      </c>
      <c r="D20" s="3">
        <v>250</v>
      </c>
      <c r="E20" s="3">
        <v>250</v>
      </c>
      <c r="F20" s="24"/>
      <c r="G20" s="15">
        <f t="shared" si="0"/>
        <v>0</v>
      </c>
    </row>
    <row r="21" spans="1:7" x14ac:dyDescent="0.25">
      <c r="A21" t="s">
        <v>19</v>
      </c>
      <c r="B21" s="3">
        <v>250</v>
      </c>
      <c r="C21" s="3">
        <v>250</v>
      </c>
      <c r="D21" s="3">
        <v>250</v>
      </c>
      <c r="E21" s="3">
        <v>250</v>
      </c>
      <c r="F21" s="24"/>
      <c r="G21" s="15">
        <f t="shared" si="0"/>
        <v>0</v>
      </c>
    </row>
    <row r="22" spans="1:7" x14ac:dyDescent="0.25">
      <c r="F22" s="7" t="s">
        <v>27</v>
      </c>
      <c r="G22" s="16" t="s">
        <v>26</v>
      </c>
    </row>
    <row r="23" spans="1:7" x14ac:dyDescent="0.25">
      <c r="A23" s="6" t="s">
        <v>25</v>
      </c>
      <c r="B23" s="5"/>
      <c r="C23" s="4"/>
      <c r="D23" s="4"/>
      <c r="E23" s="4"/>
      <c r="F23" s="16">
        <f>SUM(F6:F21)</f>
        <v>0</v>
      </c>
      <c r="G23" s="15">
        <f>SUM(G6:G21)</f>
        <v>0</v>
      </c>
    </row>
    <row r="24" spans="1:7" ht="15.75" thickBot="1" x14ac:dyDescent="0.3">
      <c r="A24" s="8"/>
      <c r="B24" s="8"/>
      <c r="C24" s="8"/>
      <c r="D24" s="8"/>
      <c r="E24" s="8"/>
      <c r="G24" s="14"/>
    </row>
  </sheetData>
  <mergeCells count="2">
    <mergeCell ref="G4:G5"/>
    <mergeCell ref="B4:E4"/>
  </mergeCell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93DCFF663B8A4683CD0F9295B4C8DE" ma:contentTypeVersion="6" ma:contentTypeDescription="Create a new document." ma:contentTypeScope="" ma:versionID="d1ca0f8dce78e57f4035158fc9eabef3">
  <xsd:schema xmlns:xsd="http://www.w3.org/2001/XMLSchema" xmlns:xs="http://www.w3.org/2001/XMLSchema" xmlns:p="http://schemas.microsoft.com/office/2006/metadata/properties" xmlns:ns2="a6cbfe22-70af-4a47-91d2-4c1e09eef78a" targetNamespace="http://schemas.microsoft.com/office/2006/metadata/properties" ma:root="true" ma:fieldsID="26bd4574af6a5b50163f15575a6fbefc" ns2:_="">
    <xsd:import namespace="a6cbfe22-70af-4a47-91d2-4c1e09eef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bfe22-70af-4a47-91d2-4c1e09eef7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B427E8-FA39-476B-8188-68C494F74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AD2410-7A7D-4B64-AAD1-E41C5B783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cbfe22-70af-4a47-91d2-4c1e09eef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1C019F-30A5-4A1E-B9D1-1B14524B9C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Ottey</dc:creator>
  <cp:keywords/>
  <dc:description/>
  <cp:lastModifiedBy>sottey</cp:lastModifiedBy>
  <cp:revision/>
  <cp:lastPrinted>2021-07-07T15:27:54Z</cp:lastPrinted>
  <dcterms:created xsi:type="dcterms:W3CDTF">2016-04-14T18:08:25Z</dcterms:created>
  <dcterms:modified xsi:type="dcterms:W3CDTF">2022-01-11T15:09:04Z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0x0101001E93DCFF663B8A4683CD0F9295B4C8DE</vt:lpwstr>
  </property>
</Properties>
</file>